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y\F_OU Velký Luh\"/>
    </mc:Choice>
  </mc:AlternateContent>
  <bookViews>
    <workbookView xWindow="120" yWindow="15" windowWidth="14175" windowHeight="7875"/>
  </bookViews>
  <sheets>
    <sheet name="List1" sheetId="1" r:id="rId1"/>
    <sheet name="List2" sheetId="2" r:id="rId2"/>
    <sheet name="List3" sheetId="3" r:id="rId3"/>
  </sheets>
  <definedNames>
    <definedName name="_xlnm.Print_Titles" localSheetId="0">List1!$A:$D,List1!$1:$2</definedName>
  </definedNames>
  <calcPr calcId="152511"/>
</workbook>
</file>

<file path=xl/calcChain.xml><?xml version="1.0" encoding="utf-8"?>
<calcChain xmlns="http://schemas.openxmlformats.org/spreadsheetml/2006/main">
  <c r="I11" i="1" l="1"/>
  <c r="I18" i="1" s="1"/>
  <c r="H11" i="1"/>
  <c r="G11" i="1"/>
  <c r="F11" i="1"/>
  <c r="E11" i="1"/>
  <c r="I27" i="1"/>
  <c r="I21" i="1"/>
  <c r="I17" i="1"/>
  <c r="H27" i="1"/>
  <c r="H21" i="1"/>
  <c r="H17" i="1"/>
  <c r="G27" i="1"/>
  <c r="G21" i="1"/>
  <c r="G17" i="1"/>
  <c r="F27" i="1"/>
  <c r="F21" i="1"/>
  <c r="F17" i="1"/>
  <c r="E27" i="1"/>
  <c r="E21" i="1"/>
  <c r="E28" i="1" s="1"/>
  <c r="E17" i="1"/>
  <c r="H18" i="1" l="1"/>
  <c r="G18" i="1"/>
  <c r="F18" i="1"/>
  <c r="I28" i="1"/>
  <c r="I29" i="1" s="1"/>
  <c r="H28" i="1"/>
  <c r="G28" i="1"/>
  <c r="G29" i="1" s="1"/>
  <c r="E18" i="1"/>
  <c r="E29" i="1" s="1"/>
  <c r="F28" i="1"/>
  <c r="F29" i="1" s="1"/>
  <c r="H29" i="1" l="1"/>
  <c r="E30" i="1"/>
  <c r="F6" i="1" s="1"/>
  <c r="F30" i="1" s="1"/>
  <c r="G6" i="1" s="1"/>
  <c r="G30" i="1" s="1"/>
  <c r="H6" i="1" s="1"/>
  <c r="H30" i="1" s="1"/>
  <c r="I6" i="1" s="1"/>
  <c r="I30" i="1" s="1"/>
</calcChain>
</file>

<file path=xl/sharedStrings.xml><?xml version="1.0" encoding="utf-8"?>
<sst xmlns="http://schemas.openxmlformats.org/spreadsheetml/2006/main" count="74" uniqueCount="69">
  <si>
    <t>č.ř.</t>
  </si>
  <si>
    <t>A</t>
  </si>
  <si>
    <t>P1</t>
  </si>
  <si>
    <t>P2</t>
  </si>
  <si>
    <t>P3</t>
  </si>
  <si>
    <t>P4</t>
  </si>
  <si>
    <t>Pc</t>
  </si>
  <si>
    <t>P8</t>
  </si>
  <si>
    <t>P9</t>
  </si>
  <si>
    <t>P10</t>
  </si>
  <si>
    <t>Pf</t>
  </si>
  <si>
    <t>P</t>
  </si>
  <si>
    <t>V1</t>
  </si>
  <si>
    <t>V2</t>
  </si>
  <si>
    <t>Vc</t>
  </si>
  <si>
    <t>V4</t>
  </si>
  <si>
    <t>V5</t>
  </si>
  <si>
    <t>V7</t>
  </si>
  <si>
    <t>V8</t>
  </si>
  <si>
    <t>V9</t>
  </si>
  <si>
    <t>Vf</t>
  </si>
  <si>
    <t>V</t>
  </si>
  <si>
    <t>P6</t>
  </si>
  <si>
    <t>P5</t>
  </si>
  <si>
    <t>D</t>
  </si>
  <si>
    <t>E</t>
  </si>
  <si>
    <t>Třída 1</t>
  </si>
  <si>
    <t>Třída 2</t>
  </si>
  <si>
    <t>Třída 3</t>
  </si>
  <si>
    <t>Třída 4</t>
  </si>
  <si>
    <t>P1+P2+P3+P4</t>
  </si>
  <si>
    <t>P5 až P10</t>
  </si>
  <si>
    <t>Pc+Pf</t>
  </si>
  <si>
    <t>Třída 5</t>
  </si>
  <si>
    <t>Třída 6</t>
  </si>
  <si>
    <t>V1+V2</t>
  </si>
  <si>
    <t>V4 až V9</t>
  </si>
  <si>
    <t>Vc+Vf</t>
  </si>
  <si>
    <t>P-V</t>
  </si>
  <si>
    <t>A+D</t>
  </si>
  <si>
    <t>Počáteční stav peněžních prostředků k 1.1.</t>
  </si>
  <si>
    <t>Daňové příjmy - ř. 4010</t>
  </si>
  <si>
    <t>Nedaňové příjmy - ř. 4020</t>
  </si>
  <si>
    <t>Kapitálové příjmy - ř. 4030</t>
  </si>
  <si>
    <t>Přijaté dotace - ř. 4040</t>
  </si>
  <si>
    <t xml:space="preserve">Příjmy celkem </t>
  </si>
  <si>
    <t>´- úvěry dlouhodobé - ř. 8123</t>
  </si>
  <si>
    <t>´- příjem z vydaných krátkodobých dluhopisů - ř. 8111</t>
  </si>
  <si>
    <t>´- příjem z vydaných dlouhodobých dluhopisů - ř. 8121</t>
  </si>
  <si>
    <t>´- ostatní (aktivní likvidita)</t>
  </si>
  <si>
    <t>Přijaté úvěry a komunální obligace, aktivní likvidita</t>
  </si>
  <si>
    <t>Běžné (neinvestiční) výdaje - ř. 4210</t>
  </si>
  <si>
    <t>Kapitálové (investiční) výdaje - ř. 4220</t>
  </si>
  <si>
    <t xml:space="preserve">PŘÍJMY CELKEM </t>
  </si>
  <si>
    <t>Výdaje celkem</t>
  </si>
  <si>
    <t>´- splátka jistiny krátkodobých úvěrů - ř. 8114</t>
  </si>
  <si>
    <t>´- splátka jistiny krátkodobých dluhopisů - ř. 8112</t>
  </si>
  <si>
    <t>´- ostatní (pasivní likvidita)</t>
  </si>
  <si>
    <t>Splátka jistin úvěrů, dluhopisů, likvidita</t>
  </si>
  <si>
    <t xml:space="preserve">VÝDAJE CELKEM </t>
  </si>
  <si>
    <t>Hotovost běžného roku</t>
  </si>
  <si>
    <t>Hotovost na konci roku</t>
  </si>
  <si>
    <t>´- splátka jistiny dlouhodobých úvěrů - ř. 8124</t>
  </si>
  <si>
    <t>´- splátka jistiny dlouhodobých úvěrů - ř. 8122</t>
  </si>
  <si>
    <t xml:space="preserve"> </t>
  </si>
  <si>
    <t>Rozpočtový výhled Rok</t>
  </si>
  <si>
    <t>´- úvěry krátkodobé - ř. 8113 (do jednoho roku)</t>
  </si>
  <si>
    <t>Obec Velký Luh</t>
  </si>
  <si>
    <t>Střednědobý rozpočtový výhled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</si>
</sst>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/>
    <xf numFmtId="0" fontId="0" fillId="5" borderId="1" xfId="0" applyFill="1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1" xfId="0" applyNumberForma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tabSelected="1" zoomScaleNormal="100" workbookViewId="0">
      <selection activeCell="I8" sqref="I8"/>
    </sheetView>
  </sheetViews>
  <sheetFormatPr defaultRowHeight="15" x14ac:dyDescent="0.25"/>
  <cols>
    <col min="1" max="1" width="1.42578125" customWidth="1"/>
    <col min="2" max="2" width="4" customWidth="1"/>
    <col min="3" max="3" width="12.5703125" customWidth="1"/>
    <col min="4" max="4" width="48.140625" customWidth="1"/>
    <col min="5" max="9" width="12.140625" customWidth="1"/>
  </cols>
  <sheetData>
    <row r="1" spans="2:9" ht="18.75" x14ac:dyDescent="0.3">
      <c r="B1" s="16" t="s">
        <v>68</v>
      </c>
      <c r="C1" s="16"/>
      <c r="D1" s="16"/>
    </row>
    <row r="2" spans="2:9" x14ac:dyDescent="0.25">
      <c r="B2" s="17" t="s">
        <v>67</v>
      </c>
      <c r="C2" s="17"/>
    </row>
    <row r="3" spans="2:9" ht="15.75" thickBot="1" x14ac:dyDescent="0.3"/>
    <row r="4" spans="2:9" ht="15.75" thickBot="1" x14ac:dyDescent="0.3">
      <c r="B4" s="15" t="s">
        <v>0</v>
      </c>
      <c r="C4" s="14"/>
      <c r="D4" s="14"/>
      <c r="E4" s="18" t="s">
        <v>65</v>
      </c>
      <c r="F4" s="18"/>
      <c r="G4" s="18"/>
      <c r="H4" s="18"/>
      <c r="I4" s="19"/>
    </row>
    <row r="5" spans="2:9" ht="15.75" thickBot="1" x14ac:dyDescent="0.3">
      <c r="B5" s="15"/>
      <c r="C5" s="14"/>
      <c r="D5" s="14"/>
      <c r="E5" s="3">
        <v>2020</v>
      </c>
      <c r="F5" s="3">
        <v>2021</v>
      </c>
      <c r="G5" s="3">
        <v>2022</v>
      </c>
      <c r="H5" s="3">
        <v>2023</v>
      </c>
      <c r="I5" s="3">
        <v>2024</v>
      </c>
    </row>
    <row r="6" spans="2:9" ht="15.75" thickBot="1" x14ac:dyDescent="0.3">
      <c r="B6" s="4" t="s">
        <v>1</v>
      </c>
      <c r="D6" s="6" t="s">
        <v>40</v>
      </c>
      <c r="E6" s="20">
        <v>2650</v>
      </c>
      <c r="F6" s="20">
        <f t="shared" ref="F6:I6" si="0">E30</f>
        <v>2665</v>
      </c>
      <c r="G6" s="20">
        <f t="shared" si="0"/>
        <v>14025</v>
      </c>
      <c r="H6" s="20">
        <f t="shared" si="0"/>
        <v>14675</v>
      </c>
      <c r="I6" s="20">
        <f t="shared" si="0"/>
        <v>15425</v>
      </c>
    </row>
    <row r="7" spans="2:9" ht="15.75" thickBot="1" x14ac:dyDescent="0.3">
      <c r="B7" s="4" t="s">
        <v>2</v>
      </c>
      <c r="C7" s="1" t="s">
        <v>26</v>
      </c>
      <c r="D7" s="2" t="s">
        <v>41</v>
      </c>
      <c r="E7" s="20">
        <v>2000</v>
      </c>
      <c r="F7" s="20">
        <v>2000</v>
      </c>
      <c r="G7" s="20">
        <v>2000</v>
      </c>
      <c r="H7" s="20">
        <v>2100</v>
      </c>
      <c r="I7" s="20">
        <v>2100</v>
      </c>
    </row>
    <row r="8" spans="2:9" ht="15.75" thickBot="1" x14ac:dyDescent="0.3">
      <c r="B8" s="4" t="s">
        <v>3</v>
      </c>
      <c r="C8" s="1" t="s">
        <v>27</v>
      </c>
      <c r="D8" s="2" t="s">
        <v>42</v>
      </c>
      <c r="E8" s="20">
        <v>660</v>
      </c>
      <c r="F8" s="20">
        <v>650</v>
      </c>
      <c r="G8" s="20">
        <v>650</v>
      </c>
      <c r="H8" s="20">
        <v>650</v>
      </c>
      <c r="I8" s="20">
        <v>650</v>
      </c>
    </row>
    <row r="9" spans="2:9" ht="15.75" thickBot="1" x14ac:dyDescent="0.3">
      <c r="B9" s="4" t="s">
        <v>4</v>
      </c>
      <c r="C9" s="1" t="s">
        <v>28</v>
      </c>
      <c r="D9" s="2" t="s">
        <v>43</v>
      </c>
      <c r="E9" s="20"/>
      <c r="F9" s="20"/>
      <c r="G9" s="20"/>
      <c r="H9" s="20"/>
      <c r="I9" s="20"/>
    </row>
    <row r="10" spans="2:9" ht="15.75" thickBot="1" x14ac:dyDescent="0.3">
      <c r="B10" s="4" t="s">
        <v>5</v>
      </c>
      <c r="C10" s="1" t="s">
        <v>29</v>
      </c>
      <c r="D10" s="2" t="s">
        <v>44</v>
      </c>
      <c r="E10" s="20">
        <v>55</v>
      </c>
      <c r="F10" s="20">
        <v>11410</v>
      </c>
      <c r="G10" s="20">
        <v>700</v>
      </c>
      <c r="H10" s="20">
        <v>700</v>
      </c>
      <c r="I10" s="20">
        <v>700</v>
      </c>
    </row>
    <row r="11" spans="2:9" ht="15.75" thickBot="1" x14ac:dyDescent="0.3">
      <c r="B11" s="4" t="s">
        <v>6</v>
      </c>
      <c r="C11" s="7" t="s">
        <v>30</v>
      </c>
      <c r="D11" s="8" t="s">
        <v>45</v>
      </c>
      <c r="E11" s="12">
        <f t="shared" ref="E11:I11" si="1">SUM(E7:E10)</f>
        <v>2715</v>
      </c>
      <c r="F11" s="12">
        <f t="shared" si="1"/>
        <v>14060</v>
      </c>
      <c r="G11" s="12">
        <f t="shared" si="1"/>
        <v>3350</v>
      </c>
      <c r="H11" s="12">
        <f t="shared" si="1"/>
        <v>3450</v>
      </c>
      <c r="I11" s="12">
        <f t="shared" si="1"/>
        <v>3450</v>
      </c>
    </row>
    <row r="12" spans="2:9" ht="15.75" thickBot="1" x14ac:dyDescent="0.3">
      <c r="B12" s="4" t="s">
        <v>23</v>
      </c>
      <c r="C12" s="1"/>
      <c r="D12" s="2" t="s">
        <v>66</v>
      </c>
      <c r="E12" s="20"/>
      <c r="F12" s="20"/>
      <c r="G12" s="20"/>
      <c r="H12" s="20"/>
      <c r="I12" s="20"/>
    </row>
    <row r="13" spans="2:9" ht="15.75" thickBot="1" x14ac:dyDescent="0.3">
      <c r="B13" s="4" t="s">
        <v>22</v>
      </c>
      <c r="C13" s="1"/>
      <c r="D13" s="2" t="s">
        <v>46</v>
      </c>
      <c r="E13" s="20" t="s">
        <v>64</v>
      </c>
      <c r="F13" s="20" t="s">
        <v>64</v>
      </c>
      <c r="G13" s="20"/>
      <c r="H13" s="20"/>
      <c r="I13" s="20"/>
    </row>
    <row r="14" spans="2:9" ht="15.75" thickBot="1" x14ac:dyDescent="0.3">
      <c r="B14" s="4" t="s">
        <v>7</v>
      </c>
      <c r="C14" s="1"/>
      <c r="D14" s="2" t="s">
        <v>47</v>
      </c>
      <c r="E14" s="20"/>
      <c r="F14" s="20"/>
      <c r="G14" s="20"/>
      <c r="H14" s="20"/>
      <c r="I14" s="20"/>
    </row>
    <row r="15" spans="2:9" ht="15.75" thickBot="1" x14ac:dyDescent="0.3">
      <c r="B15" s="4" t="s">
        <v>8</v>
      </c>
      <c r="C15" s="1"/>
      <c r="D15" s="2" t="s">
        <v>48</v>
      </c>
      <c r="E15" s="20"/>
      <c r="F15" s="20"/>
      <c r="G15" s="20"/>
      <c r="H15" s="20"/>
      <c r="I15" s="20"/>
    </row>
    <row r="16" spans="2:9" ht="15.75" thickBot="1" x14ac:dyDescent="0.3">
      <c r="B16" s="4" t="s">
        <v>9</v>
      </c>
      <c r="C16" s="1"/>
      <c r="D16" s="2" t="s">
        <v>49</v>
      </c>
      <c r="E16" s="20"/>
      <c r="F16" s="20"/>
      <c r="G16" s="20"/>
      <c r="H16" s="20"/>
      <c r="I16" s="20"/>
    </row>
    <row r="17" spans="2:9" ht="15.75" thickBot="1" x14ac:dyDescent="0.3">
      <c r="B17" s="4" t="s">
        <v>10</v>
      </c>
      <c r="C17" s="7" t="s">
        <v>31</v>
      </c>
      <c r="D17" s="8" t="s">
        <v>50</v>
      </c>
      <c r="E17" s="12">
        <f t="shared" ref="E17:I17" si="2">SUM(E12:E16)</f>
        <v>0</v>
      </c>
      <c r="F17" s="12">
        <f t="shared" si="2"/>
        <v>0</v>
      </c>
      <c r="G17" s="12">
        <f t="shared" si="2"/>
        <v>0</v>
      </c>
      <c r="H17" s="12">
        <f t="shared" si="2"/>
        <v>0</v>
      </c>
      <c r="I17" s="12">
        <f t="shared" si="2"/>
        <v>0</v>
      </c>
    </row>
    <row r="18" spans="2:9" ht="15.75" thickBot="1" x14ac:dyDescent="0.3">
      <c r="B18" s="5" t="s">
        <v>11</v>
      </c>
      <c r="C18" s="9" t="s">
        <v>32</v>
      </c>
      <c r="D18" s="10" t="s">
        <v>53</v>
      </c>
      <c r="E18" s="13">
        <f t="shared" ref="E18:I18" si="3">E11+E17</f>
        <v>2715</v>
      </c>
      <c r="F18" s="13">
        <f t="shared" si="3"/>
        <v>14060</v>
      </c>
      <c r="G18" s="13">
        <f t="shared" si="3"/>
        <v>3350</v>
      </c>
      <c r="H18" s="13">
        <f t="shared" si="3"/>
        <v>3450</v>
      </c>
      <c r="I18" s="13">
        <f t="shared" si="3"/>
        <v>3450</v>
      </c>
    </row>
    <row r="19" spans="2:9" ht="15.75" thickBot="1" x14ac:dyDescent="0.3">
      <c r="B19" s="4" t="s">
        <v>12</v>
      </c>
      <c r="C19" s="1" t="s">
        <v>33</v>
      </c>
      <c r="D19" s="2" t="s">
        <v>51</v>
      </c>
      <c r="E19" s="20">
        <v>2700</v>
      </c>
      <c r="F19" s="20">
        <v>2700</v>
      </c>
      <c r="G19" s="20">
        <v>2700</v>
      </c>
      <c r="H19" s="20">
        <v>2700</v>
      </c>
      <c r="I19" s="20">
        <v>2700</v>
      </c>
    </row>
    <row r="20" spans="2:9" ht="15.75" thickBot="1" x14ac:dyDescent="0.3">
      <c r="B20" s="4" t="s">
        <v>13</v>
      </c>
      <c r="C20" s="1" t="s">
        <v>34</v>
      </c>
      <c r="D20" s="2" t="s">
        <v>52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2:9" ht="15.75" thickBot="1" x14ac:dyDescent="0.3">
      <c r="B21" s="4" t="s">
        <v>14</v>
      </c>
      <c r="C21" s="7" t="s">
        <v>35</v>
      </c>
      <c r="D21" s="8" t="s">
        <v>54</v>
      </c>
      <c r="E21" s="12">
        <f t="shared" ref="E21:I21" si="4">SUM(E19:E20)</f>
        <v>2700</v>
      </c>
      <c r="F21" s="12">
        <f t="shared" si="4"/>
        <v>2700</v>
      </c>
      <c r="G21" s="12">
        <f t="shared" si="4"/>
        <v>2700</v>
      </c>
      <c r="H21" s="12">
        <f t="shared" si="4"/>
        <v>2700</v>
      </c>
      <c r="I21" s="12">
        <f t="shared" si="4"/>
        <v>2700</v>
      </c>
    </row>
    <row r="22" spans="2:9" ht="15.75" thickBot="1" x14ac:dyDescent="0.3">
      <c r="B22" s="4" t="s">
        <v>15</v>
      </c>
      <c r="C22" s="1"/>
      <c r="D22" s="2" t="s">
        <v>55</v>
      </c>
      <c r="E22" s="20"/>
      <c r="F22" s="20"/>
      <c r="G22" s="20"/>
      <c r="H22" s="20"/>
      <c r="I22" s="20"/>
    </row>
    <row r="23" spans="2:9" ht="15.75" thickBot="1" x14ac:dyDescent="0.3">
      <c r="B23" s="4" t="s">
        <v>16</v>
      </c>
      <c r="C23" s="1"/>
      <c r="D23" s="2" t="s">
        <v>62</v>
      </c>
      <c r="E23" s="20"/>
      <c r="F23" s="20" t="s">
        <v>64</v>
      </c>
      <c r="G23" s="20" t="s">
        <v>64</v>
      </c>
      <c r="H23" s="20" t="s">
        <v>64</v>
      </c>
      <c r="I23" s="20" t="s">
        <v>64</v>
      </c>
    </row>
    <row r="24" spans="2:9" ht="15.75" thickBot="1" x14ac:dyDescent="0.3">
      <c r="B24" s="4" t="s">
        <v>17</v>
      </c>
      <c r="C24" s="1"/>
      <c r="D24" s="2" t="s">
        <v>56</v>
      </c>
      <c r="E24" s="20"/>
      <c r="F24" s="20"/>
      <c r="G24" s="20"/>
      <c r="H24" s="20"/>
      <c r="I24" s="20"/>
    </row>
    <row r="25" spans="2:9" ht="15.75" thickBot="1" x14ac:dyDescent="0.3">
      <c r="B25" s="4" t="s">
        <v>18</v>
      </c>
      <c r="C25" s="1"/>
      <c r="D25" s="2" t="s">
        <v>63</v>
      </c>
      <c r="E25" s="20"/>
      <c r="F25" s="20"/>
      <c r="G25" s="20"/>
      <c r="H25" s="20"/>
      <c r="I25" s="20"/>
    </row>
    <row r="26" spans="2:9" ht="15.75" thickBot="1" x14ac:dyDescent="0.3">
      <c r="B26" s="4" t="s">
        <v>19</v>
      </c>
      <c r="C26" s="1"/>
      <c r="D26" s="2" t="s">
        <v>57</v>
      </c>
      <c r="E26" s="20"/>
      <c r="F26" s="20"/>
      <c r="G26" s="20"/>
      <c r="H26" s="20"/>
      <c r="I26" s="20"/>
    </row>
    <row r="27" spans="2:9" ht="15.75" thickBot="1" x14ac:dyDescent="0.3">
      <c r="B27" s="4" t="s">
        <v>20</v>
      </c>
      <c r="C27" s="7" t="s">
        <v>36</v>
      </c>
      <c r="D27" s="8" t="s">
        <v>58</v>
      </c>
      <c r="E27" s="12">
        <f t="shared" ref="E27:I27" si="5">SUM(E22:E26)</f>
        <v>0</v>
      </c>
      <c r="F27" s="12">
        <f t="shared" si="5"/>
        <v>0</v>
      </c>
      <c r="G27" s="12">
        <f t="shared" si="5"/>
        <v>0</v>
      </c>
      <c r="H27" s="12">
        <f t="shared" si="5"/>
        <v>0</v>
      </c>
      <c r="I27" s="12">
        <f t="shared" si="5"/>
        <v>0</v>
      </c>
    </row>
    <row r="28" spans="2:9" ht="15.75" thickBot="1" x14ac:dyDescent="0.3">
      <c r="B28" s="5" t="s">
        <v>21</v>
      </c>
      <c r="C28" s="9" t="s">
        <v>37</v>
      </c>
      <c r="D28" s="11" t="s">
        <v>59</v>
      </c>
      <c r="E28" s="13">
        <f t="shared" ref="E28:I28" si="6">E21+E27</f>
        <v>2700</v>
      </c>
      <c r="F28" s="13">
        <f t="shared" si="6"/>
        <v>2700</v>
      </c>
      <c r="G28" s="13">
        <f t="shared" si="6"/>
        <v>2700</v>
      </c>
      <c r="H28" s="13">
        <f t="shared" si="6"/>
        <v>2700</v>
      </c>
      <c r="I28" s="13">
        <f t="shared" si="6"/>
        <v>2700</v>
      </c>
    </row>
    <row r="29" spans="2:9" ht="15.75" thickBot="1" x14ac:dyDescent="0.3">
      <c r="B29" s="5" t="s">
        <v>24</v>
      </c>
      <c r="C29" s="9" t="s">
        <v>38</v>
      </c>
      <c r="D29" s="11" t="s">
        <v>60</v>
      </c>
      <c r="E29" s="13">
        <f t="shared" ref="E29:I29" si="7">E18-E28</f>
        <v>15</v>
      </c>
      <c r="F29" s="13">
        <f t="shared" si="7"/>
        <v>11360</v>
      </c>
      <c r="G29" s="13">
        <f t="shared" si="7"/>
        <v>650</v>
      </c>
      <c r="H29" s="13">
        <f t="shared" si="7"/>
        <v>750</v>
      </c>
      <c r="I29" s="13">
        <f t="shared" si="7"/>
        <v>750</v>
      </c>
    </row>
    <row r="30" spans="2:9" ht="15.75" thickBot="1" x14ac:dyDescent="0.3">
      <c r="B30" s="5" t="s">
        <v>25</v>
      </c>
      <c r="C30" s="9" t="s">
        <v>39</v>
      </c>
      <c r="D30" s="11" t="s">
        <v>61</v>
      </c>
      <c r="E30" s="13">
        <f t="shared" ref="E30:I30" si="8">E6+E29</f>
        <v>2665</v>
      </c>
      <c r="F30" s="13">
        <f t="shared" si="8"/>
        <v>14025</v>
      </c>
      <c r="G30" s="13">
        <f t="shared" si="8"/>
        <v>14675</v>
      </c>
      <c r="H30" s="13">
        <f t="shared" si="8"/>
        <v>15425</v>
      </c>
      <c r="I30" s="13">
        <f t="shared" si="8"/>
        <v>16175</v>
      </c>
    </row>
  </sheetData>
  <mergeCells count="5">
    <mergeCell ref="C4:D5"/>
    <mergeCell ref="B4:B5"/>
    <mergeCell ref="B1:D1"/>
    <mergeCell ref="B2:C2"/>
    <mergeCell ref="E4:I4"/>
  </mergeCells>
  <pageMargins left="0.70866141732283472" right="0.70866141732283472" top="0.73" bottom="0.31" header="0.31496062992125984" footer="0.95"/>
  <pageSetup paperSize="9" scale="8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 Černušák</dc:creator>
  <cp:lastModifiedBy>DELL T3500</cp:lastModifiedBy>
  <cp:lastPrinted>2009-07-22T10:10:14Z</cp:lastPrinted>
  <dcterms:created xsi:type="dcterms:W3CDTF">2008-09-08T14:46:08Z</dcterms:created>
  <dcterms:modified xsi:type="dcterms:W3CDTF">2017-12-21T17:32:56Z</dcterms:modified>
</cp:coreProperties>
</file>